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Knjiznica\Downloads\"/>
    </mc:Choice>
  </mc:AlternateContent>
  <xr:revisionPtr revIDLastSave="0" documentId="13_ncr:1_{2ED82E28-A967-4CDD-A953-316BBF6A1A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11" i="1"/>
  <c r="F36" i="1"/>
  <c r="F33" i="1"/>
  <c r="G91" i="1"/>
  <c r="G92" i="1"/>
  <c r="G90" i="1"/>
  <c r="G70" i="1"/>
  <c r="G73" i="1"/>
  <c r="G55" i="1"/>
  <c r="H53" i="1"/>
  <c r="G94" i="1" l="1"/>
  <c r="G93" i="1"/>
  <c r="G89" i="1"/>
  <c r="G87" i="1"/>
  <c r="G86" i="1"/>
  <c r="G85" i="1"/>
  <c r="G84" i="1"/>
  <c r="G83" i="1"/>
  <c r="G81" i="1"/>
  <c r="G80" i="1"/>
  <c r="G79" i="1"/>
  <c r="G78" i="1"/>
  <c r="G77" i="1"/>
  <c r="G76" i="1"/>
  <c r="G75" i="1"/>
  <c r="G74" i="1"/>
  <c r="G72" i="1"/>
  <c r="G71" i="1"/>
  <c r="G69" i="1"/>
  <c r="G68" i="1"/>
  <c r="G67" i="1"/>
  <c r="G65" i="1"/>
  <c r="G63" i="1"/>
  <c r="G62" i="1"/>
  <c r="G61" i="1"/>
  <c r="G60" i="1"/>
  <c r="G59" i="1"/>
  <c r="G58" i="1"/>
  <c r="F57" i="1"/>
  <c r="F56" i="1"/>
  <c r="G54" i="1"/>
  <c r="G53" i="1"/>
  <c r="F29" i="1" l="1"/>
  <c r="F9" i="1"/>
</calcChain>
</file>

<file path=xl/sharedStrings.xml><?xml version="1.0" encoding="utf-8"?>
<sst xmlns="http://schemas.openxmlformats.org/spreadsheetml/2006/main" count="206" uniqueCount="76">
  <si>
    <t>PROMJENA</t>
  </si>
  <si>
    <t>PLANIRANO</t>
  </si>
  <si>
    <t>IZNOS</t>
  </si>
  <si>
    <t>(%)</t>
  </si>
  <si>
    <t>NOVI IZNOS</t>
  </si>
  <si>
    <t>A.</t>
  </si>
  <si>
    <t>RAČUN PRIHODA I RASHODA</t>
  </si>
  <si>
    <t>Prihodi poslovanja</t>
  </si>
  <si>
    <t>Prihodi od prodaje nefinancijske imovine</t>
  </si>
  <si>
    <t>Rashodi poslovanja</t>
  </si>
  <si>
    <t>Rashodi za nabavu nefinancijske imovine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</si>
  <si>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</si>
  <si>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</si>
  <si>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</si>
  <si>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</si>
  <si>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</si>
  <si>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0.0%</t>
  </si>
  <si>
    <t>NETO ZADUŽIVANJE/FINANCIRANJE</t>
  </si>
  <si>
    <t>VIŠAK/MANJAK + NETO ZADUŽIVANJA/FINANCIRANJA + RASPOLOŽIVA SREDSTVA IZ PRETHODNIH GODINA</t>
  </si>
  <si>
    <t xml:space="preserve">                                                                                                                                    OPĆI DIO</t>
  </si>
  <si>
    <t>1.</t>
  </si>
  <si>
    <t>BROJ KONTA</t>
  </si>
  <si>
    <t>VRSTA PRIHODA / RASHODA</t>
  </si>
  <si>
    <t>A. RAČUN PRIHODA I RASHODA</t>
  </si>
  <si>
    <t>Pomoći iz inozemstva i od subjekata unutar općeg proračuna</t>
  </si>
  <si>
    <t>Prihodi od imovine</t>
  </si>
  <si>
    <t>Prihodi od upravnih i administrativnih pristojbi, pristojbi po posebnim propisima i naknada</t>
  </si>
  <si>
    <t xml:space="preserve">Prihodi iz nadležnog proračuna i od HZZO na temelju ugovornih obveza </t>
  </si>
  <si>
    <t>Rashodi za zaposlene</t>
  </si>
  <si>
    <t>Materijalni rashodi</t>
  </si>
  <si>
    <t>Financijski rashodi</t>
  </si>
  <si>
    <t>Rashodi za nabavu neproizvedene dugotrajne imovine</t>
  </si>
  <si>
    <t>Rashodi za nabavu proizvedene dugotrajne imovine</t>
  </si>
  <si>
    <t>POZICIJA</t>
  </si>
  <si>
    <t>VRSTA RASHODA / IZDATAKA</t>
  </si>
  <si>
    <t>PROMJENA IZNOS</t>
  </si>
  <si>
    <t>PROMJENA (%)</t>
  </si>
  <si>
    <t>SVEUKUPNO RASHODI / IZDACI</t>
  </si>
  <si>
    <t>Proračunski korisnik</t>
  </si>
  <si>
    <t>NARODNA KNJIŽNICA I ČITAONICA GUNJA</t>
  </si>
  <si>
    <t>Program</t>
  </si>
  <si>
    <t>Stručna knjižnična i informacijska djelatnost</t>
  </si>
  <si>
    <t>Aktivnost</t>
  </si>
  <si>
    <t>A100001</t>
  </si>
  <si>
    <t>Redovna knjižnična djelatnost</t>
  </si>
  <si>
    <t xml:space="preserve">Korisnik </t>
  </si>
  <si>
    <t xml:space="preserve">Izvor </t>
  </si>
  <si>
    <t>1.0.</t>
  </si>
  <si>
    <t>Opći prihodi i primici - PK</t>
  </si>
  <si>
    <t xml:space="preserve">Funkcijska klasifikacija </t>
  </si>
  <si>
    <t>Službe kulture</t>
  </si>
  <si>
    <t xml:space="preserve">Lokacija </t>
  </si>
  <si>
    <t>4.0.1</t>
  </si>
  <si>
    <t>Prihodi za posebne namjene - PK</t>
  </si>
  <si>
    <t>A100002</t>
  </si>
  <si>
    <t>Nabava knjižnične građe</t>
  </si>
  <si>
    <t>1.0.1</t>
  </si>
  <si>
    <t>5.0.1</t>
  </si>
  <si>
    <t>Pomoći - PK</t>
  </si>
  <si>
    <t>A100003</t>
  </si>
  <si>
    <t>Mjesec Hrvatske knjige</t>
  </si>
  <si>
    <t>A100005</t>
  </si>
  <si>
    <t>Program za djecu Ljeto u knjižnici“</t>
  </si>
  <si>
    <t>Pomoći</t>
  </si>
  <si>
    <t>A100008</t>
  </si>
  <si>
    <t>Advent u knjižnici</t>
  </si>
  <si>
    <t>Održavanje mentalnog zdravlja žena u malim sredinama</t>
  </si>
  <si>
    <t>Umjetnost kroz riječ i sliku</t>
  </si>
  <si>
    <t>A100160</t>
  </si>
  <si>
    <t>Nabava IT opreme PK</t>
  </si>
  <si>
    <t>A100170</t>
  </si>
  <si>
    <t>A100150</t>
  </si>
  <si>
    <t>A100180</t>
  </si>
  <si>
    <t>Obljetnica hrvatskog kraljevstva</t>
  </si>
  <si>
    <t>I. IZMJENE I DOPUNE PRORAČUNSKOG KORISNIKA NARODNA KNJIŽNICA I ČITAONICA GUNJA ZA 2025-POSEBNI DIO</t>
  </si>
  <si>
    <t>I. PRVE IZMJENE I DOPUNE PRORAČUNSKOG KORISNIKA NARODNE KNJIŽNICE I ČITAONICE GUNJA ZA 2025.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</si>
</sst>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_-* #,##0.00\ &quot;€&quot;_-;\-* #,##0.00\ &quot;€&quot;_-;_-* &quot;-&quot;??\ &quot;€&quot;_-;_-@_-"/>
    <numFmt numFmtId="166" formatCode="#,##0.00\ &quot;€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sz val="14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Arial"/>
      <family val="2"/>
      <charset val="238"/>
    </font>
    <font>
      <b/>
      <sz val="11"/>
      <color theme="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9197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106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0" fillId="4" borderId="0" xfId="0" applyFill="1"/>
    <xf numFmtId="2" fontId="0" fillId="4" borderId="0" xfId="0" applyNumberFormat="1" applyFill="1"/>
    <xf numFmtId="0" fontId="4" fillId="0" borderId="0" xfId="0" applyFont="1"/>
    <xf numFmtId="0" fontId="6" fillId="4" borderId="0" xfId="3" applyFont="1" applyFill="1"/>
    <xf numFmtId="0" fontId="8" fillId="4" borderId="0" xfId="3" applyFont="1" applyFill="1"/>
    <xf numFmtId="4" fontId="8" fillId="4" borderId="0" xfId="3" applyNumberFormat="1" applyFont="1" applyFill="1"/>
    <xf numFmtId="0" fontId="7" fillId="4" borderId="0" xfId="3" applyFont="1" applyFill="1"/>
    <xf numFmtId="4" fontId="7" fillId="4" borderId="0" xfId="3" applyNumberFormat="1" applyFont="1" applyFill="1"/>
    <xf numFmtId="4" fontId="6" fillId="4" borderId="0" xfId="3" applyNumberFormat="1" applyFont="1" applyFill="1"/>
    <xf numFmtId="0" fontId="6" fillId="4" borderId="0" xfId="3" applyFont="1" applyFill="1" applyAlignment="1">
      <alignment horizontal="left"/>
    </xf>
    <xf numFmtId="0" fontId="11" fillId="0" borderId="0" xfId="0" applyFont="1"/>
    <xf numFmtId="0" fontId="14" fillId="0" borderId="0" xfId="0" applyFont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18" fillId="0" borderId="2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10" fontId="10" fillId="3" borderId="1" xfId="0" applyNumberFormat="1" applyFont="1" applyFill="1" applyBorder="1" applyAlignment="1">
      <alignment horizontal="right" vertical="center" wrapText="1"/>
    </xf>
    <xf numFmtId="4" fontId="12" fillId="3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10" fontId="10" fillId="0" borderId="1" xfId="0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164" fontId="9" fillId="6" borderId="1" xfId="1" applyFont="1" applyFill="1" applyBorder="1" applyAlignment="1">
      <alignment vertical="center" wrapText="1"/>
    </xf>
    <xf numFmtId="10" fontId="9" fillId="6" borderId="1" xfId="2" applyNumberFormat="1" applyFont="1" applyFill="1" applyBorder="1" applyAlignment="1">
      <alignment vertical="center" wrapText="1"/>
    </xf>
    <xf numFmtId="0" fontId="16" fillId="6" borderId="1" xfId="0" applyFont="1" applyFill="1" applyBorder="1" applyAlignment="1">
      <alignment vertical="center" wrapText="1"/>
    </xf>
    <xf numFmtId="164" fontId="12" fillId="6" borderId="1" xfId="1" applyFont="1" applyFill="1" applyBorder="1" applyAlignment="1">
      <alignment vertical="center" wrapText="1"/>
    </xf>
    <xf numFmtId="10" fontId="12" fillId="6" borderId="1" xfId="2" applyNumberFormat="1" applyFont="1" applyFill="1" applyBorder="1" applyAlignment="1">
      <alignment vertical="center" wrapText="1"/>
    </xf>
    <xf numFmtId="164" fontId="12" fillId="0" borderId="1" xfId="1" applyFont="1" applyBorder="1" applyAlignment="1">
      <alignment vertical="center" wrapText="1"/>
    </xf>
    <xf numFmtId="10" fontId="12" fillId="0" borderId="1" xfId="2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1" applyFont="1" applyBorder="1" applyAlignment="1">
      <alignment horizontal="right" vertical="center" wrapText="1"/>
    </xf>
    <xf numFmtId="0" fontId="11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/>
    <xf numFmtId="164" fontId="11" fillId="6" borderId="1" xfId="1" applyFont="1" applyFill="1" applyBorder="1" applyAlignment="1">
      <alignment horizontal="right" vertical="center" wrapText="1"/>
    </xf>
    <xf numFmtId="16" fontId="0" fillId="0" borderId="0" xfId="0" applyNumberFormat="1"/>
    <xf numFmtId="0" fontId="19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0" fontId="15" fillId="4" borderId="4" xfId="0" applyNumberFormat="1" applyFont="1" applyFill="1" applyBorder="1" applyAlignment="1">
      <alignment horizontal="center" vertical="center" wrapText="1"/>
    </xf>
    <xf numFmtId="0" fontId="20" fillId="6" borderId="0" xfId="0" applyFont="1" applyFill="1" applyAlignment="1">
      <alignment vertical="center" wrapText="1"/>
    </xf>
    <xf numFmtId="0" fontId="15" fillId="6" borderId="0" xfId="0" applyFont="1" applyFill="1" applyAlignment="1">
      <alignment vertical="center" wrapText="1"/>
    </xf>
    <xf numFmtId="4" fontId="19" fillId="6" borderId="0" xfId="0" applyNumberFormat="1" applyFont="1" applyFill="1" applyAlignment="1">
      <alignment horizontal="right" vertical="center" wrapText="1"/>
    </xf>
    <xf numFmtId="165" fontId="15" fillId="6" borderId="0" xfId="0" applyNumberFormat="1" applyFont="1" applyFill="1" applyAlignment="1">
      <alignment horizontal="right" vertical="center" wrapText="1"/>
    </xf>
    <xf numFmtId="10" fontId="15" fillId="6" borderId="0" xfId="0" applyNumberFormat="1" applyFont="1" applyFill="1" applyAlignment="1">
      <alignment horizontal="right" vertical="center" wrapText="1"/>
    </xf>
    <xf numFmtId="166" fontId="21" fillId="6" borderId="0" xfId="1" applyNumberFormat="1" applyFont="1" applyFill="1" applyAlignment="1">
      <alignment horizontal="right" vertical="center" wrapText="1"/>
    </xf>
    <xf numFmtId="0" fontId="15" fillId="4" borderId="1" xfId="0" applyFont="1" applyFill="1" applyBorder="1" applyAlignment="1">
      <alignment vertical="center" wrapText="1"/>
    </xf>
    <xf numFmtId="4" fontId="19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right" vertical="center" wrapText="1"/>
    </xf>
    <xf numFmtId="10" fontId="15" fillId="4" borderId="1" xfId="0" applyNumberFormat="1" applyFont="1" applyFill="1" applyBorder="1" applyAlignment="1">
      <alignment horizontal="right" vertical="center" wrapText="1"/>
    </xf>
    <xf numFmtId="166" fontId="21" fillId="4" borderId="1" xfId="1" applyNumberFormat="1" applyFont="1" applyFill="1" applyBorder="1" applyAlignment="1">
      <alignment horizontal="right" vertical="center" wrapText="1"/>
    </xf>
    <xf numFmtId="0" fontId="19" fillId="4" borderId="1" xfId="0" applyFont="1" applyFill="1" applyBorder="1" applyAlignment="1">
      <alignment vertical="center" wrapText="1"/>
    </xf>
    <xf numFmtId="0" fontId="19" fillId="6" borderId="0" xfId="0" applyFont="1" applyFill="1" applyAlignment="1">
      <alignment vertical="center" wrapText="1"/>
    </xf>
    <xf numFmtId="2" fontId="15" fillId="4" borderId="1" xfId="0" applyNumberFormat="1" applyFont="1" applyFill="1" applyBorder="1" applyAlignment="1">
      <alignment horizontal="right" vertical="center" wrapText="1"/>
    </xf>
    <xf numFmtId="0" fontId="20" fillId="4" borderId="1" xfId="0" applyFont="1" applyFill="1" applyBorder="1" applyAlignment="1">
      <alignment vertical="center" wrapText="1"/>
    </xf>
    <xf numFmtId="164" fontId="15" fillId="4" borderId="1" xfId="1" applyFont="1" applyFill="1" applyBorder="1" applyAlignment="1">
      <alignment horizontal="right" vertical="center" wrapText="1"/>
    </xf>
    <xf numFmtId="4" fontId="21" fillId="4" borderId="1" xfId="0" applyNumberFormat="1" applyFont="1" applyFill="1" applyBorder="1" applyAlignment="1">
      <alignment horizontal="right" vertical="center" wrapText="1"/>
    </xf>
    <xf numFmtId="2" fontId="15" fillId="4" borderId="1" xfId="1" applyNumberFormat="1" applyFont="1" applyFill="1" applyBorder="1" applyAlignment="1">
      <alignment horizontal="right" vertical="center" wrapText="1"/>
    </xf>
    <xf numFmtId="0" fontId="19" fillId="4" borderId="1" xfId="0" applyFont="1" applyFill="1" applyBorder="1" applyAlignment="1">
      <alignment horizontal="right" vertical="center" wrapText="1"/>
    </xf>
    <xf numFmtId="2" fontId="19" fillId="4" borderId="1" xfId="1" applyNumberFormat="1" applyFont="1" applyFill="1" applyBorder="1" applyAlignment="1">
      <alignment horizontal="right" vertical="center" wrapText="1"/>
    </xf>
    <xf numFmtId="2" fontId="19" fillId="4" borderId="1" xfId="0" applyNumberFormat="1" applyFont="1" applyFill="1" applyBorder="1" applyAlignment="1">
      <alignment horizontal="right" vertical="center" wrapText="1"/>
    </xf>
    <xf numFmtId="164" fontId="19" fillId="4" borderId="1" xfId="1" applyFont="1" applyFill="1" applyBorder="1" applyAlignment="1">
      <alignment horizontal="right" vertical="center" wrapText="1"/>
    </xf>
    <xf numFmtId="166" fontId="21" fillId="6" borderId="0" xfId="0" applyNumberFormat="1" applyFont="1" applyFill="1" applyAlignment="1">
      <alignment horizontal="right" vertical="center" wrapText="1"/>
    </xf>
    <xf numFmtId="166" fontId="15" fillId="6" borderId="0" xfId="0" applyNumberFormat="1" applyFont="1" applyFill="1" applyAlignment="1">
      <alignment horizontal="right" vertical="center" wrapText="1"/>
    </xf>
    <xf numFmtId="166" fontId="15" fillId="4" borderId="1" xfId="0" applyNumberFormat="1" applyFont="1" applyFill="1" applyBorder="1" applyAlignment="1">
      <alignment horizontal="right" vertical="center" wrapText="1"/>
    </xf>
    <xf numFmtId="164" fontId="19" fillId="6" borderId="0" xfId="1" applyFont="1" applyFill="1" applyAlignment="1">
      <alignment horizontal="right" vertical="center" wrapText="1"/>
    </xf>
    <xf numFmtId="2" fontId="15" fillId="6" borderId="0" xfId="0" applyNumberFormat="1" applyFont="1" applyFill="1" applyAlignment="1">
      <alignment horizontal="right" vertical="center" wrapText="1"/>
    </xf>
    <xf numFmtId="2" fontId="19" fillId="6" borderId="0" xfId="1" applyNumberFormat="1" applyFont="1" applyFill="1" applyAlignment="1">
      <alignment horizontal="right" vertical="center" wrapText="1"/>
    </xf>
    <xf numFmtId="0" fontId="22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right" vertical="center" wrapText="1"/>
    </xf>
    <xf numFmtId="4" fontId="15" fillId="4" borderId="1" xfId="0" applyNumberFormat="1" applyFont="1" applyFill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right" vertical="center" wrapText="1"/>
    </xf>
    <xf numFmtId="2" fontId="15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vertical="center" wrapText="1"/>
    </xf>
    <xf numFmtId="166" fontId="21" fillId="0" borderId="1" xfId="0" applyNumberFormat="1" applyFont="1" applyBorder="1" applyAlignment="1">
      <alignment horizontal="right" vertical="center" wrapText="1"/>
    </xf>
    <xf numFmtId="0" fontId="21" fillId="3" borderId="1" xfId="0" applyFont="1" applyFill="1" applyBorder="1" applyAlignment="1">
      <alignment vertical="center" wrapText="1"/>
    </xf>
    <xf numFmtId="4" fontId="21" fillId="3" borderId="1" xfId="0" applyNumberFormat="1" applyFont="1" applyFill="1" applyBorder="1" applyAlignment="1">
      <alignment horizontal="right" vertical="center" wrapText="1"/>
    </xf>
    <xf numFmtId="4" fontId="15" fillId="3" borderId="1" xfId="0" applyNumberFormat="1" applyFont="1" applyFill="1" applyBorder="1" applyAlignment="1">
      <alignment horizontal="right" vertical="center" wrapText="1"/>
    </xf>
    <xf numFmtId="10" fontId="15" fillId="3" borderId="1" xfId="2" applyNumberFormat="1" applyFont="1" applyFill="1" applyBorder="1" applyAlignment="1">
      <alignment horizontal="right" vertical="center" wrapText="1"/>
    </xf>
    <xf numFmtId="10" fontId="15" fillId="4" borderId="1" xfId="2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0" fontId="23" fillId="5" borderId="1" xfId="0" applyFont="1" applyFill="1" applyBorder="1" applyAlignment="1">
      <alignment vertical="center" wrapText="1"/>
    </xf>
    <xf numFmtId="4" fontId="23" fillId="5" borderId="1" xfId="0" applyNumberFormat="1" applyFont="1" applyFill="1" applyBorder="1" applyAlignment="1">
      <alignment horizontal="right" vertical="center" wrapText="1"/>
    </xf>
    <xf numFmtId="10" fontId="23" fillId="5" borderId="1" xfId="0" applyNumberFormat="1" applyFont="1" applyFill="1" applyBorder="1" applyAlignment="1">
      <alignment horizontal="right" vertical="center" wrapText="1"/>
    </xf>
    <xf numFmtId="10" fontId="15" fillId="0" borderId="1" xfId="1" applyNumberFormat="1" applyFont="1" applyBorder="1" applyAlignment="1">
      <alignment horizontal="right" vertical="center" wrapText="1"/>
    </xf>
    <xf numFmtId="164" fontId="21" fillId="0" borderId="1" xfId="1" applyFont="1" applyBorder="1" applyAlignment="1">
      <alignment horizontal="right" vertical="center" wrapText="1"/>
    </xf>
    <xf numFmtId="10" fontId="15" fillId="0" borderId="1" xfId="0" applyNumberFormat="1" applyFont="1" applyBorder="1" applyAlignment="1">
      <alignment horizontal="right" vertical="center" wrapText="1"/>
    </xf>
    <xf numFmtId="166" fontId="15" fillId="4" borderId="1" xfId="1" applyNumberFormat="1" applyFont="1" applyFill="1" applyBorder="1" applyAlignment="1">
      <alignment horizontal="right" vertical="center" wrapText="1"/>
    </xf>
    <xf numFmtId="2" fontId="9" fillId="6" borderId="1" xfId="1" applyNumberFormat="1" applyFont="1" applyFill="1" applyBorder="1" applyAlignment="1">
      <alignment vertical="center" wrapText="1"/>
    </xf>
    <xf numFmtId="2" fontId="12" fillId="6" borderId="1" xfId="1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17" fillId="2" borderId="0" xfId="0" applyFont="1" applyFill="1" applyAlignment="1">
      <alignment vertical="center" wrapText="1"/>
    </xf>
    <xf numFmtId="0" fontId="15" fillId="0" borderId="0" xfId="0" applyFont="1" applyAlignment="1">
      <alignment horizontal="center"/>
    </xf>
    <xf numFmtId="0" fontId="10" fillId="0" borderId="5" xfId="0" applyFont="1" applyBorder="1" applyAlignment="1">
      <alignment horizontal="center" vertical="center" wrapText="1"/>
    </xf>
  </cellXfs>
  <cellStyles count="4">
    <cellStyle name="Normal 2" xfId="3" xr:uid="{00000000-0005-0000-0000-000000000000}"/>
    <cellStyle name="Normalno" xfId="0" builtinId="0"/>
    <cellStyle name="Postotak" xfId="2" builtinId="5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35"/>
  <sheetViews>
    <sheetView tabSelected="1" topLeftCell="B37" zoomScale="90" zoomScaleNormal="90" workbookViewId="0">
      <selection activeCell="J34" sqref="J34"/>
    </sheetView>
  </sheetViews>
  <sheetFormatPr defaultRowHeight="15" x14ac:dyDescent="0.25"/>
  <cols>
    <col min="1" max="1" width="9.140625" hidden="1" customWidth="1"/>
    <col min="2" max="2" width="19.140625" customWidth="1"/>
    <col min="3" max="3" width="25.28515625" customWidth="1"/>
    <col min="4" max="4" width="18.28515625" customWidth="1"/>
    <col min="5" max="5" width="12.28515625" customWidth="1"/>
    <col min="6" max="6" width="16.5703125" customWidth="1"/>
    <col min="7" max="7" width="14.140625" customWidth="1"/>
    <col min="8" max="8" width="14" customWidth="1"/>
  </cols>
  <sheetData>
    <row r="2" spans="2:8" ht="18.75" customHeight="1" x14ac:dyDescent="0.25">
      <c r="B2" s="104" t="s">
        <v>75</v>
      </c>
      <c r="C2" s="104"/>
      <c r="D2" s="104"/>
      <c r="E2" s="104"/>
      <c r="F2" s="104"/>
      <c r="G2" s="104"/>
    </row>
    <row r="3" spans="2:8" ht="18.75" customHeight="1" x14ac:dyDescent="0.25">
      <c r="B3" s="104"/>
      <c r="C3" s="104"/>
      <c r="D3" s="104"/>
      <c r="E3" s="104"/>
      <c r="F3" s="104"/>
      <c r="G3" s="104"/>
    </row>
    <row r="4" spans="2:8" ht="60" customHeight="1" x14ac:dyDescent="0.25">
      <c r="B4" s="101" t="s">
        <v>19</v>
      </c>
      <c r="C4" s="101"/>
      <c r="D4" s="101"/>
      <c r="E4" s="101"/>
      <c r="F4" s="2"/>
      <c r="G4" s="2"/>
    </row>
    <row r="5" spans="2:8" ht="15.75" x14ac:dyDescent="0.25">
      <c r="B5" s="28"/>
      <c r="C5" s="29"/>
      <c r="D5" s="29"/>
      <c r="E5" s="100" t="s">
        <v>0</v>
      </c>
      <c r="F5" s="100"/>
      <c r="G5" s="100"/>
    </row>
    <row r="6" spans="2:8" ht="31.5" x14ac:dyDescent="0.25">
      <c r="B6" s="28"/>
      <c r="C6" s="29"/>
      <c r="D6" s="38" t="s">
        <v>1</v>
      </c>
      <c r="E6" s="26" t="s">
        <v>2</v>
      </c>
      <c r="F6" s="26" t="s">
        <v>3</v>
      </c>
      <c r="G6" s="37" t="s">
        <v>4</v>
      </c>
    </row>
    <row r="7" spans="2:8" ht="15.75" x14ac:dyDescent="0.25">
      <c r="B7" s="28"/>
      <c r="C7" s="29"/>
      <c r="D7" s="28"/>
      <c r="E7" s="28"/>
      <c r="F7" s="28"/>
      <c r="G7" s="28"/>
    </row>
    <row r="8" spans="2:8" ht="33.75" customHeight="1" x14ac:dyDescent="0.25">
      <c r="B8" s="39" t="s">
        <v>5</v>
      </c>
      <c r="C8" s="40" t="s">
        <v>6</v>
      </c>
      <c r="D8" s="30">
        <v>49064.480000000003</v>
      </c>
      <c r="E8" s="98">
        <v>9126.81</v>
      </c>
      <c r="F8" s="31">
        <v>0.186</v>
      </c>
      <c r="G8" s="44">
        <v>58191.29</v>
      </c>
      <c r="H8" s="3"/>
    </row>
    <row r="9" spans="2:8" ht="32.25" customHeight="1" x14ac:dyDescent="0.25">
      <c r="B9" s="32"/>
      <c r="C9" s="40" t="s">
        <v>7</v>
      </c>
      <c r="D9" s="41">
        <v>49064.480000000003</v>
      </c>
      <c r="E9" s="99">
        <v>9126.81</v>
      </c>
      <c r="F9" s="34">
        <f t="shared" ref="F9" si="0">E9/D9</f>
        <v>0.18601664585052158</v>
      </c>
      <c r="G9" s="41">
        <v>58191.29</v>
      </c>
      <c r="H9" s="3"/>
    </row>
    <row r="10" spans="2:8" ht="38.25" customHeight="1" x14ac:dyDescent="0.25">
      <c r="B10" s="28"/>
      <c r="C10" s="23" t="s">
        <v>8</v>
      </c>
      <c r="D10" s="24">
        <v>0</v>
      </c>
      <c r="E10" s="35">
        <v>0</v>
      </c>
      <c r="F10" s="36">
        <v>0</v>
      </c>
      <c r="G10" s="24">
        <v>0</v>
      </c>
      <c r="H10" s="3"/>
    </row>
    <row r="11" spans="2:8" ht="33" customHeight="1" x14ac:dyDescent="0.25">
      <c r="B11" s="32"/>
      <c r="C11" s="40" t="s">
        <v>9</v>
      </c>
      <c r="D11" s="41">
        <v>35564.480000000003</v>
      </c>
      <c r="E11" s="99">
        <v>8826.81</v>
      </c>
      <c r="F11" s="34">
        <f>E11/D11</f>
        <v>0.24819173512448373</v>
      </c>
      <c r="G11" s="41">
        <v>44391.29</v>
      </c>
      <c r="H11" s="3"/>
    </row>
    <row r="12" spans="2:8" ht="31.5" customHeight="1" x14ac:dyDescent="0.25">
      <c r="B12" s="28"/>
      <c r="C12" s="23" t="s">
        <v>10</v>
      </c>
      <c r="D12" s="24">
        <v>13500</v>
      </c>
      <c r="E12" s="35">
        <v>300</v>
      </c>
      <c r="F12" s="36">
        <v>2.2200000000000001E-2</v>
      </c>
      <c r="G12" s="24">
        <v>13800</v>
      </c>
      <c r="H12" s="3"/>
    </row>
    <row r="13" spans="2:8" ht="22.5" customHeight="1" x14ac:dyDescent="0.25">
      <c r="B13" s="32"/>
      <c r="C13" s="40" t="s">
        <v>11</v>
      </c>
      <c r="D13" s="41">
        <v>0</v>
      </c>
      <c r="E13" s="33">
        <v>0</v>
      </c>
      <c r="F13" s="34">
        <v>0</v>
      </c>
      <c r="G13" s="41">
        <v>0</v>
      </c>
    </row>
    <row r="14" spans="2:8" ht="33.75" customHeight="1" x14ac:dyDescent="0.25">
      <c r="B14" s="14"/>
      <c r="C14" s="14"/>
      <c r="D14" s="14"/>
      <c r="E14" s="14"/>
      <c r="F14" s="14"/>
      <c r="G14" s="14"/>
    </row>
    <row r="15" spans="2:8" ht="40.5" customHeight="1" x14ac:dyDescent="0.25">
      <c r="B15" s="16" t="s">
        <v>12</v>
      </c>
      <c r="C15" s="105" t="s">
        <v>13</v>
      </c>
      <c r="D15" s="105"/>
      <c r="E15" s="42"/>
      <c r="F15" s="42"/>
      <c r="G15" s="42"/>
    </row>
    <row r="16" spans="2:8" ht="36" customHeight="1" x14ac:dyDescent="0.25">
      <c r="B16" s="29"/>
      <c r="C16" s="23" t="s">
        <v>14</v>
      </c>
      <c r="D16" s="25">
        <v>0</v>
      </c>
      <c r="E16" s="24">
        <v>0</v>
      </c>
      <c r="F16" s="27">
        <v>0</v>
      </c>
      <c r="G16" s="24">
        <v>0</v>
      </c>
    </row>
    <row r="17" spans="2:8" ht="47.25" customHeight="1" x14ac:dyDescent="0.25">
      <c r="B17" s="29"/>
      <c r="C17" s="23" t="s">
        <v>15</v>
      </c>
      <c r="D17" s="24">
        <v>0</v>
      </c>
      <c r="E17" s="25">
        <v>0</v>
      </c>
      <c r="F17" s="26" t="s">
        <v>16</v>
      </c>
      <c r="G17" s="24">
        <v>0</v>
      </c>
    </row>
    <row r="18" spans="2:8" ht="51.75" customHeight="1" x14ac:dyDescent="0.25">
      <c r="B18" s="29"/>
      <c r="C18" s="23" t="s">
        <v>17</v>
      </c>
      <c r="D18" s="24">
        <v>0</v>
      </c>
      <c r="E18" s="24">
        <v>0</v>
      </c>
      <c r="F18" s="26" t="s">
        <v>16</v>
      </c>
      <c r="G18" s="24">
        <v>0</v>
      </c>
    </row>
    <row r="19" spans="2:8" ht="75" customHeight="1" x14ac:dyDescent="0.25">
      <c r="B19" s="29"/>
      <c r="C19" s="23" t="s">
        <v>18</v>
      </c>
      <c r="D19" s="25">
        <v>0</v>
      </c>
      <c r="E19" s="25">
        <v>0</v>
      </c>
      <c r="F19" s="27">
        <v>0</v>
      </c>
      <c r="G19" s="25">
        <v>0</v>
      </c>
    </row>
    <row r="20" spans="2:8" x14ac:dyDescent="0.25">
      <c r="B20" s="1"/>
      <c r="C20" s="1"/>
      <c r="D20" s="1"/>
      <c r="E20" s="1"/>
      <c r="F20" s="1"/>
      <c r="G20" s="1"/>
    </row>
    <row r="21" spans="2:8" x14ac:dyDescent="0.25">
      <c r="B21" s="1"/>
      <c r="C21" s="1"/>
      <c r="D21" s="1"/>
      <c r="E21" s="1"/>
      <c r="F21" s="1"/>
      <c r="G21" s="1"/>
    </row>
    <row r="22" spans="2:8" x14ac:dyDescent="0.25">
      <c r="B22" s="1"/>
      <c r="C22" s="1"/>
      <c r="D22" s="1"/>
      <c r="E22" s="1"/>
      <c r="F22" s="1"/>
      <c r="G22" s="1"/>
    </row>
    <row r="23" spans="2:8" ht="18.75" x14ac:dyDescent="0.3">
      <c r="B23" s="43" t="s">
        <v>20</v>
      </c>
      <c r="C23" s="43" t="s">
        <v>6</v>
      </c>
      <c r="D23" s="5"/>
      <c r="E23" s="5"/>
      <c r="F23" s="5"/>
      <c r="G23" s="5"/>
    </row>
    <row r="24" spans="2:8" ht="15.75" thickBot="1" x14ac:dyDescent="0.3">
      <c r="B24" s="5"/>
      <c r="C24" s="5"/>
      <c r="D24" s="5"/>
      <c r="E24" s="5"/>
      <c r="F24" s="5"/>
      <c r="G24" s="5"/>
    </row>
    <row r="25" spans="2:8" ht="19.5" thickTop="1" x14ac:dyDescent="0.25">
      <c r="B25" s="17"/>
      <c r="C25" s="17"/>
      <c r="D25" s="17"/>
      <c r="E25" s="102" t="s">
        <v>0</v>
      </c>
      <c r="F25" s="102"/>
      <c r="G25" s="102"/>
    </row>
    <row r="26" spans="2:8" ht="32.25" thickBot="1" x14ac:dyDescent="0.3">
      <c r="B26" s="77" t="s">
        <v>21</v>
      </c>
      <c r="C26" s="77" t="s">
        <v>22</v>
      </c>
      <c r="D26" s="77" t="s">
        <v>1</v>
      </c>
      <c r="E26" s="77" t="s">
        <v>2</v>
      </c>
      <c r="F26" s="77" t="s">
        <v>3</v>
      </c>
      <c r="G26" s="77" t="s">
        <v>4</v>
      </c>
    </row>
    <row r="27" spans="2:8" ht="15.75" thickTop="1" x14ac:dyDescent="0.25">
      <c r="B27" s="14"/>
      <c r="C27" s="14"/>
      <c r="D27" s="14"/>
      <c r="E27" s="14"/>
      <c r="F27" s="14"/>
      <c r="G27" s="14"/>
    </row>
    <row r="28" spans="2:8" ht="15.75" x14ac:dyDescent="0.25">
      <c r="B28" s="103" t="s">
        <v>23</v>
      </c>
      <c r="C28" s="103"/>
      <c r="D28" s="103"/>
      <c r="E28" s="15"/>
      <c r="F28" s="15"/>
      <c r="G28" s="15"/>
    </row>
    <row r="29" spans="2:8" ht="18.75" x14ac:dyDescent="0.25">
      <c r="B29" s="18">
        <v>6</v>
      </c>
      <c r="C29" s="19" t="s">
        <v>7</v>
      </c>
      <c r="D29" s="20">
        <v>49064.480000000003</v>
      </c>
      <c r="E29" s="20">
        <v>9126.81</v>
      </c>
      <c r="F29" s="21">
        <f>E29/D29</f>
        <v>0.18601664585052158</v>
      </c>
      <c r="G29" s="22">
        <v>58191.29</v>
      </c>
      <c r="H29" s="3"/>
    </row>
    <row r="30" spans="2:8" ht="88.5" customHeight="1" x14ac:dyDescent="0.25">
      <c r="B30" s="78">
        <v>63</v>
      </c>
      <c r="C30" s="78" t="s">
        <v>24</v>
      </c>
      <c r="D30" s="79">
        <v>13000</v>
      </c>
      <c r="E30" s="80">
        <v>400</v>
      </c>
      <c r="F30" s="58">
        <v>3.0800000000000001E-2</v>
      </c>
      <c r="G30" s="79">
        <v>13400</v>
      </c>
      <c r="H30" s="3"/>
    </row>
    <row r="31" spans="2:8" ht="46.5" customHeight="1" x14ac:dyDescent="0.25">
      <c r="B31" s="78">
        <v>64</v>
      </c>
      <c r="C31" s="78" t="s">
        <v>25</v>
      </c>
      <c r="D31" s="81">
        <v>0</v>
      </c>
      <c r="E31" s="80">
        <v>0</v>
      </c>
      <c r="F31" s="58">
        <v>0</v>
      </c>
      <c r="G31" s="82">
        <v>0</v>
      </c>
      <c r="H31" s="3"/>
    </row>
    <row r="32" spans="2:8" ht="94.5" customHeight="1" x14ac:dyDescent="0.25">
      <c r="B32" s="83">
        <v>65</v>
      </c>
      <c r="C32" s="83" t="s">
        <v>26</v>
      </c>
      <c r="D32" s="84">
        <v>200</v>
      </c>
      <c r="E32" s="80">
        <v>0</v>
      </c>
      <c r="F32" s="58">
        <v>0</v>
      </c>
      <c r="G32" s="82">
        <v>200</v>
      </c>
      <c r="H32" s="3"/>
    </row>
    <row r="33" spans="2:9" ht="75.75" customHeight="1" x14ac:dyDescent="0.25">
      <c r="B33" s="78">
        <v>67</v>
      </c>
      <c r="C33" s="78" t="s">
        <v>27</v>
      </c>
      <c r="D33" s="79">
        <v>35864.480000000003</v>
      </c>
      <c r="E33" s="80">
        <v>9022.17</v>
      </c>
      <c r="F33" s="58">
        <f>E33/D33</f>
        <v>0.25156282762220444</v>
      </c>
      <c r="G33" s="79">
        <v>44886.65</v>
      </c>
      <c r="H33" s="3"/>
    </row>
    <row r="34" spans="2:9" ht="30.75" customHeight="1" x14ac:dyDescent="0.25">
      <c r="B34" s="85">
        <v>3</v>
      </c>
      <c r="C34" s="85" t="s">
        <v>9</v>
      </c>
      <c r="D34" s="86">
        <v>35564.480000000003</v>
      </c>
      <c r="E34" s="87">
        <v>8826.81</v>
      </c>
      <c r="F34" s="88">
        <f>E34/D34</f>
        <v>0.24819173512448373</v>
      </c>
      <c r="G34" s="87">
        <v>44391.29</v>
      </c>
      <c r="H34" s="3"/>
    </row>
    <row r="35" spans="2:9" ht="33" customHeight="1" x14ac:dyDescent="0.25">
      <c r="B35" s="83">
        <v>31</v>
      </c>
      <c r="C35" s="83" t="s">
        <v>28</v>
      </c>
      <c r="D35" s="79">
        <v>24508.52</v>
      </c>
      <c r="E35" s="80">
        <v>0</v>
      </c>
      <c r="F35" s="89">
        <v>0</v>
      </c>
      <c r="G35" s="79">
        <v>24508.52</v>
      </c>
      <c r="H35" s="3"/>
    </row>
    <row r="36" spans="2:9" ht="27.75" customHeight="1" x14ac:dyDescent="0.25">
      <c r="B36" s="83">
        <v>32</v>
      </c>
      <c r="C36" s="83" t="s">
        <v>29</v>
      </c>
      <c r="D36" s="79">
        <v>10676.04</v>
      </c>
      <c r="E36" s="80">
        <v>9126.81</v>
      </c>
      <c r="F36" s="89">
        <f>E36/D36</f>
        <v>0.85488720536828255</v>
      </c>
      <c r="G36" s="79">
        <v>19802.849999999999</v>
      </c>
      <c r="H36" s="3"/>
    </row>
    <row r="37" spans="2:9" ht="36" customHeight="1" x14ac:dyDescent="0.25">
      <c r="B37" s="83">
        <v>34</v>
      </c>
      <c r="C37" s="83" t="s">
        <v>30</v>
      </c>
      <c r="D37" s="90">
        <v>379.92</v>
      </c>
      <c r="E37" s="80">
        <v>-79.92</v>
      </c>
      <c r="F37" s="89">
        <v>-0.2104</v>
      </c>
      <c r="G37" s="82">
        <v>300</v>
      </c>
      <c r="H37" s="3"/>
    </row>
    <row r="38" spans="2:9" ht="28.5" x14ac:dyDescent="0.25">
      <c r="B38" s="91">
        <v>4</v>
      </c>
      <c r="C38" s="91" t="s">
        <v>10</v>
      </c>
      <c r="D38" s="92">
        <v>13500</v>
      </c>
      <c r="E38" s="92">
        <v>300.02</v>
      </c>
      <c r="F38" s="93">
        <v>2.2200000000000001E-2</v>
      </c>
      <c r="G38" s="92">
        <v>13800.02</v>
      </c>
      <c r="H38" s="3"/>
    </row>
    <row r="39" spans="2:9" ht="66" customHeight="1" x14ac:dyDescent="0.25">
      <c r="B39" s="83">
        <v>41</v>
      </c>
      <c r="C39" s="83" t="s">
        <v>31</v>
      </c>
      <c r="D39" s="81">
        <v>0</v>
      </c>
      <c r="E39" s="82">
        <v>0</v>
      </c>
      <c r="F39" s="94">
        <v>0</v>
      </c>
      <c r="G39" s="82">
        <v>0</v>
      </c>
      <c r="H39" s="3"/>
    </row>
    <row r="40" spans="2:9" ht="56.25" customHeight="1" x14ac:dyDescent="0.25">
      <c r="B40" s="83">
        <v>42</v>
      </c>
      <c r="C40" s="83" t="s">
        <v>32</v>
      </c>
      <c r="D40" s="95">
        <v>13500</v>
      </c>
      <c r="E40" s="80">
        <v>300.02</v>
      </c>
      <c r="F40" s="96">
        <v>2.2200000000000001E-2</v>
      </c>
      <c r="G40" s="79">
        <v>13800.02</v>
      </c>
      <c r="H40" s="3"/>
    </row>
    <row r="41" spans="2:9" x14ac:dyDescent="0.25">
      <c r="E41" s="1"/>
      <c r="F41" s="1"/>
      <c r="G41" s="1"/>
    </row>
    <row r="42" spans="2:9" ht="15.75" x14ac:dyDescent="0.25">
      <c r="B42" s="13" t="s">
        <v>74</v>
      </c>
    </row>
    <row r="43" spans="2:9" ht="15.75" thickBot="1" x14ac:dyDescent="0.3"/>
    <row r="44" spans="2:9" ht="43.5" thickBot="1" x14ac:dyDescent="0.3">
      <c r="B44" s="46" t="s">
        <v>33</v>
      </c>
      <c r="C44" s="46" t="s">
        <v>21</v>
      </c>
      <c r="D44" s="46" t="s">
        <v>34</v>
      </c>
      <c r="E44" s="46" t="s">
        <v>1</v>
      </c>
      <c r="F44" s="47" t="s">
        <v>35</v>
      </c>
      <c r="G44" s="48" t="s">
        <v>36</v>
      </c>
      <c r="H44" s="46" t="s">
        <v>4</v>
      </c>
    </row>
    <row r="45" spans="2:9" ht="42.75" x14ac:dyDescent="0.25">
      <c r="B45" s="49"/>
      <c r="C45" s="49"/>
      <c r="D45" s="50" t="s">
        <v>37</v>
      </c>
      <c r="E45" s="51">
        <v>49064.480000000003</v>
      </c>
      <c r="F45" s="52">
        <v>9126.81</v>
      </c>
      <c r="G45" s="53">
        <v>0.186</v>
      </c>
      <c r="H45" s="54">
        <v>58191.29</v>
      </c>
      <c r="I45" s="3"/>
    </row>
    <row r="46" spans="2:9" ht="75" customHeight="1" x14ac:dyDescent="0.25">
      <c r="B46" s="55" t="s">
        <v>38</v>
      </c>
      <c r="C46" s="55">
        <v>50784</v>
      </c>
      <c r="D46" s="55" t="s">
        <v>39</v>
      </c>
      <c r="E46" s="56">
        <v>49064.480000000003</v>
      </c>
      <c r="F46" s="57">
        <v>9126.81</v>
      </c>
      <c r="G46" s="58">
        <v>0.186</v>
      </c>
      <c r="H46" s="59">
        <v>58191.29</v>
      </c>
      <c r="I46" s="3"/>
    </row>
    <row r="47" spans="2:9" ht="61.5" customHeight="1" x14ac:dyDescent="0.25">
      <c r="B47" s="60" t="s">
        <v>40</v>
      </c>
      <c r="C47" s="60">
        <v>1000</v>
      </c>
      <c r="D47" s="60" t="s">
        <v>41</v>
      </c>
      <c r="E47" s="56">
        <v>49064.480000000003</v>
      </c>
      <c r="F47" s="57">
        <v>9126.81</v>
      </c>
      <c r="G47" s="58">
        <v>1.1859999999999999</v>
      </c>
      <c r="H47" s="97">
        <v>58191.29</v>
      </c>
      <c r="I47" s="3"/>
    </row>
    <row r="48" spans="2:9" ht="42.75" x14ac:dyDescent="0.25">
      <c r="B48" s="61" t="s">
        <v>42</v>
      </c>
      <c r="C48" s="61" t="s">
        <v>43</v>
      </c>
      <c r="D48" s="61" t="s">
        <v>44</v>
      </c>
      <c r="E48" s="51">
        <v>32864.480000000003</v>
      </c>
      <c r="F48" s="52">
        <v>9422.17</v>
      </c>
      <c r="G48" s="53">
        <v>0.28670000000000001</v>
      </c>
      <c r="H48" s="51">
        <v>42286.65</v>
      </c>
      <c r="I48" s="3"/>
    </row>
    <row r="49" spans="2:9" ht="75.75" customHeight="1" x14ac:dyDescent="0.25">
      <c r="B49" s="60" t="s">
        <v>45</v>
      </c>
      <c r="C49" s="60">
        <v>1</v>
      </c>
      <c r="D49" s="60" t="s">
        <v>39</v>
      </c>
      <c r="E49" s="56">
        <v>32864.480000000003</v>
      </c>
      <c r="F49" s="57">
        <v>9422.17</v>
      </c>
      <c r="G49" s="58">
        <v>0.28670000000000001</v>
      </c>
      <c r="H49" s="56">
        <v>42286.65</v>
      </c>
      <c r="I49" s="3"/>
    </row>
    <row r="50" spans="2:9" ht="44.25" customHeight="1" x14ac:dyDescent="0.25">
      <c r="B50" s="60" t="s">
        <v>46</v>
      </c>
      <c r="C50" s="60" t="s">
        <v>47</v>
      </c>
      <c r="D50" s="60" t="s">
        <v>48</v>
      </c>
      <c r="E50" s="56">
        <v>32864.480000000003</v>
      </c>
      <c r="F50" s="57">
        <v>9422.17</v>
      </c>
      <c r="G50" s="58">
        <v>0.28670000000000001</v>
      </c>
      <c r="H50" s="56">
        <v>42286.65</v>
      </c>
      <c r="I50" s="3"/>
    </row>
    <row r="51" spans="2:9" ht="36" customHeight="1" x14ac:dyDescent="0.25">
      <c r="B51" s="60" t="s">
        <v>49</v>
      </c>
      <c r="C51" s="60">
        <v>820</v>
      </c>
      <c r="D51" s="60" t="s">
        <v>50</v>
      </c>
      <c r="E51" s="56">
        <v>32864.480000000003</v>
      </c>
      <c r="F51" s="62">
        <v>9422.17</v>
      </c>
      <c r="G51" s="58">
        <v>0.28670000000000001</v>
      </c>
      <c r="H51" s="56">
        <v>42286.65</v>
      </c>
      <c r="I51" s="3"/>
    </row>
    <row r="52" spans="2:9" ht="39" customHeight="1" x14ac:dyDescent="0.25">
      <c r="B52" s="63"/>
      <c r="C52" s="60">
        <v>3</v>
      </c>
      <c r="D52" s="60" t="s">
        <v>9</v>
      </c>
      <c r="E52" s="56">
        <v>32864.480000000003</v>
      </c>
      <c r="F52" s="64">
        <v>9422.17</v>
      </c>
      <c r="G52" s="58">
        <v>28.67</v>
      </c>
      <c r="H52" s="56">
        <v>42286.65</v>
      </c>
      <c r="I52" s="3"/>
    </row>
    <row r="53" spans="2:9" ht="39.75" customHeight="1" x14ac:dyDescent="0.25">
      <c r="B53" s="63"/>
      <c r="C53" s="60">
        <v>31</v>
      </c>
      <c r="D53" s="60" t="s">
        <v>28</v>
      </c>
      <c r="E53" s="65">
        <v>24508.52</v>
      </c>
      <c r="F53" s="66">
        <v>0</v>
      </c>
      <c r="G53" s="58">
        <f t="shared" ref="G53:G94" si="1">F53/E53</f>
        <v>0</v>
      </c>
      <c r="H53" s="56">
        <f>E53-F53</f>
        <v>24508.52</v>
      </c>
      <c r="I53" s="3"/>
    </row>
    <row r="54" spans="2:9" ht="45.75" customHeight="1" x14ac:dyDescent="0.25">
      <c r="B54" s="63"/>
      <c r="C54" s="60">
        <v>32</v>
      </c>
      <c r="D54" s="60" t="s">
        <v>29</v>
      </c>
      <c r="E54" s="56">
        <v>7976.04</v>
      </c>
      <c r="F54" s="64">
        <v>9502.09</v>
      </c>
      <c r="G54" s="58">
        <f t="shared" si="1"/>
        <v>1.1913292811971856</v>
      </c>
      <c r="H54" s="56">
        <v>17478.13</v>
      </c>
      <c r="I54" s="3"/>
    </row>
    <row r="55" spans="2:9" ht="36.75" customHeight="1" x14ac:dyDescent="0.25">
      <c r="B55" s="63"/>
      <c r="C55" s="60">
        <v>34</v>
      </c>
      <c r="D55" s="60" t="s">
        <v>30</v>
      </c>
      <c r="E55" s="67">
        <v>379.92</v>
      </c>
      <c r="F55" s="62">
        <v>-79.92</v>
      </c>
      <c r="G55" s="58">
        <f t="shared" si="1"/>
        <v>-0.21036007580543273</v>
      </c>
      <c r="H55" s="56">
        <v>300</v>
      </c>
      <c r="I55" s="3"/>
    </row>
    <row r="56" spans="2:9" ht="54.75" customHeight="1" x14ac:dyDescent="0.25">
      <c r="B56" s="63"/>
      <c r="C56" s="60">
        <v>4</v>
      </c>
      <c r="D56" s="60" t="s">
        <v>10</v>
      </c>
      <c r="E56" s="68">
        <v>700</v>
      </c>
      <c r="F56" s="62">
        <f t="shared" ref="F56:F57" si="2">H56-E56</f>
        <v>-700</v>
      </c>
      <c r="G56" s="58">
        <v>-1</v>
      </c>
      <c r="H56" s="69">
        <v>0</v>
      </c>
      <c r="I56" s="3"/>
    </row>
    <row r="57" spans="2:9" ht="69" customHeight="1" x14ac:dyDescent="0.25">
      <c r="B57" s="63"/>
      <c r="C57" s="60">
        <v>41</v>
      </c>
      <c r="D57" s="60" t="s">
        <v>31</v>
      </c>
      <c r="E57" s="69">
        <v>0</v>
      </c>
      <c r="F57" s="62">
        <f t="shared" si="2"/>
        <v>0</v>
      </c>
      <c r="G57" s="58">
        <v>0</v>
      </c>
      <c r="H57" s="69">
        <v>0</v>
      </c>
      <c r="I57" s="3"/>
    </row>
    <row r="58" spans="2:9" ht="48" customHeight="1" x14ac:dyDescent="0.25">
      <c r="B58" s="60" t="s">
        <v>46</v>
      </c>
      <c r="C58" s="60" t="s">
        <v>52</v>
      </c>
      <c r="D58" s="60" t="s">
        <v>53</v>
      </c>
      <c r="E58" s="70">
        <v>200</v>
      </c>
      <c r="F58" s="62">
        <v>0</v>
      </c>
      <c r="G58" s="58">
        <f t="shared" si="1"/>
        <v>0</v>
      </c>
      <c r="H58" s="69">
        <v>200</v>
      </c>
      <c r="I58" s="4"/>
    </row>
    <row r="59" spans="2:9" ht="45" customHeight="1" x14ac:dyDescent="0.25">
      <c r="B59" s="60" t="s">
        <v>49</v>
      </c>
      <c r="C59" s="60">
        <v>820</v>
      </c>
      <c r="D59" s="60" t="s">
        <v>50</v>
      </c>
      <c r="E59" s="70">
        <v>200</v>
      </c>
      <c r="F59" s="62">
        <v>0</v>
      </c>
      <c r="G59" s="58">
        <f t="shared" si="1"/>
        <v>0</v>
      </c>
      <c r="H59" s="69">
        <v>200</v>
      </c>
      <c r="I59" s="3"/>
    </row>
    <row r="60" spans="2:9" ht="57.75" customHeight="1" x14ac:dyDescent="0.25">
      <c r="B60" s="60" t="s">
        <v>51</v>
      </c>
      <c r="C60" s="60">
        <v>50784</v>
      </c>
      <c r="D60" s="60" t="s">
        <v>39</v>
      </c>
      <c r="E60" s="70">
        <v>200</v>
      </c>
      <c r="F60" s="62">
        <v>0</v>
      </c>
      <c r="G60" s="58">
        <f t="shared" si="1"/>
        <v>0</v>
      </c>
      <c r="H60" s="69">
        <v>200</v>
      </c>
      <c r="I60" s="3"/>
    </row>
    <row r="61" spans="2:9" ht="39.75" customHeight="1" x14ac:dyDescent="0.25">
      <c r="B61" s="63"/>
      <c r="C61" s="60">
        <v>3</v>
      </c>
      <c r="D61" s="60" t="s">
        <v>9</v>
      </c>
      <c r="E61" s="70">
        <v>200</v>
      </c>
      <c r="F61" s="62">
        <v>0</v>
      </c>
      <c r="G61" s="58">
        <f t="shared" si="1"/>
        <v>0</v>
      </c>
      <c r="H61" s="69">
        <v>200</v>
      </c>
      <c r="I61" s="3"/>
    </row>
    <row r="62" spans="2:9" ht="31.5" customHeight="1" x14ac:dyDescent="0.25">
      <c r="B62" s="63"/>
      <c r="C62" s="60">
        <v>32</v>
      </c>
      <c r="D62" s="60" t="s">
        <v>29</v>
      </c>
      <c r="E62" s="70">
        <v>200</v>
      </c>
      <c r="F62" s="62">
        <v>0</v>
      </c>
      <c r="G62" s="58">
        <f t="shared" si="1"/>
        <v>0</v>
      </c>
      <c r="H62" s="69">
        <v>200</v>
      </c>
      <c r="I62" s="3"/>
    </row>
    <row r="63" spans="2:9" ht="28.5" x14ac:dyDescent="0.25">
      <c r="B63" s="61" t="s">
        <v>42</v>
      </c>
      <c r="C63" s="61" t="s">
        <v>54</v>
      </c>
      <c r="D63" s="61" t="s">
        <v>55</v>
      </c>
      <c r="E63" s="71">
        <v>8700</v>
      </c>
      <c r="F63" s="72">
        <v>800.02</v>
      </c>
      <c r="G63" s="53">
        <f t="shared" si="1"/>
        <v>9.1956321839080452E-2</v>
      </c>
      <c r="H63" s="51">
        <v>9500.02</v>
      </c>
      <c r="I63" s="3"/>
    </row>
    <row r="64" spans="2:9" ht="40.5" customHeight="1" x14ac:dyDescent="0.25">
      <c r="B64" s="60" t="s">
        <v>46</v>
      </c>
      <c r="C64" s="60" t="s">
        <v>56</v>
      </c>
      <c r="D64" s="60" t="s">
        <v>48</v>
      </c>
      <c r="E64" s="70">
        <v>700</v>
      </c>
      <c r="F64" s="62">
        <v>-700</v>
      </c>
      <c r="G64" s="58">
        <v>-1</v>
      </c>
      <c r="H64" s="56">
        <v>0</v>
      </c>
      <c r="I64" s="3"/>
    </row>
    <row r="65" spans="2:9" ht="39.75" customHeight="1" x14ac:dyDescent="0.25">
      <c r="B65" s="60" t="s">
        <v>49</v>
      </c>
      <c r="C65" s="60">
        <v>820</v>
      </c>
      <c r="D65" s="60" t="s">
        <v>50</v>
      </c>
      <c r="E65" s="70">
        <v>8700</v>
      </c>
      <c r="F65" s="62">
        <v>800.02</v>
      </c>
      <c r="G65" s="58">
        <f t="shared" si="1"/>
        <v>9.1956321839080452E-2</v>
      </c>
      <c r="H65" s="56">
        <v>9500.02</v>
      </c>
      <c r="I65" s="3"/>
    </row>
    <row r="66" spans="2:9" ht="72.75" customHeight="1" x14ac:dyDescent="0.25">
      <c r="B66" s="60" t="s">
        <v>51</v>
      </c>
      <c r="C66" s="60">
        <v>50784</v>
      </c>
      <c r="D66" s="60" t="s">
        <v>39</v>
      </c>
      <c r="E66" s="70">
        <v>8700</v>
      </c>
      <c r="F66" s="62">
        <v>800.02</v>
      </c>
      <c r="G66" s="58">
        <v>9.1999999999999998E-2</v>
      </c>
      <c r="H66" s="56">
        <v>9500.02</v>
      </c>
      <c r="I66" s="3"/>
    </row>
    <row r="67" spans="2:9" ht="53.25" customHeight="1" x14ac:dyDescent="0.25">
      <c r="B67" s="63"/>
      <c r="C67" s="60">
        <v>4</v>
      </c>
      <c r="D67" s="60" t="s">
        <v>10</v>
      </c>
      <c r="E67" s="70">
        <v>700</v>
      </c>
      <c r="F67" s="62">
        <v>-700</v>
      </c>
      <c r="G67" s="58">
        <f t="shared" si="1"/>
        <v>-1</v>
      </c>
      <c r="H67" s="56">
        <v>0</v>
      </c>
      <c r="I67" s="3"/>
    </row>
    <row r="68" spans="2:9" ht="66" customHeight="1" x14ac:dyDescent="0.25">
      <c r="B68" s="63"/>
      <c r="C68" s="60">
        <v>42</v>
      </c>
      <c r="D68" s="60" t="s">
        <v>32</v>
      </c>
      <c r="E68" s="70">
        <v>700</v>
      </c>
      <c r="F68" s="62">
        <v>-700</v>
      </c>
      <c r="G68" s="58">
        <f t="shared" si="1"/>
        <v>-1</v>
      </c>
      <c r="H68" s="56">
        <v>0</v>
      </c>
      <c r="I68" s="3"/>
    </row>
    <row r="69" spans="2:9" ht="50.25" customHeight="1" x14ac:dyDescent="0.25">
      <c r="B69" s="60" t="s">
        <v>46</v>
      </c>
      <c r="C69" s="60" t="s">
        <v>57</v>
      </c>
      <c r="D69" s="60" t="s">
        <v>58</v>
      </c>
      <c r="E69" s="56">
        <v>8000</v>
      </c>
      <c r="F69" s="73">
        <v>1500.02</v>
      </c>
      <c r="G69" s="58">
        <f t="shared" si="1"/>
        <v>0.18750249999999999</v>
      </c>
      <c r="H69" s="56">
        <v>9500.02</v>
      </c>
      <c r="I69" s="3"/>
    </row>
    <row r="70" spans="2:9" ht="44.25" customHeight="1" x14ac:dyDescent="0.25">
      <c r="B70" s="60" t="s">
        <v>49</v>
      </c>
      <c r="C70" s="60">
        <v>820</v>
      </c>
      <c r="D70" s="60" t="s">
        <v>50</v>
      </c>
      <c r="E70" s="56">
        <v>8700</v>
      </c>
      <c r="F70" s="73">
        <v>800.02</v>
      </c>
      <c r="G70" s="58">
        <f t="shared" si="1"/>
        <v>9.1956321839080452E-2</v>
      </c>
      <c r="H70" s="56">
        <v>9500.02</v>
      </c>
      <c r="I70" s="3"/>
    </row>
    <row r="71" spans="2:9" ht="57" x14ac:dyDescent="0.25">
      <c r="B71" s="60" t="s">
        <v>51</v>
      </c>
      <c r="C71" s="60">
        <v>50784</v>
      </c>
      <c r="D71" s="60" t="s">
        <v>39</v>
      </c>
      <c r="E71" s="56">
        <v>8700</v>
      </c>
      <c r="F71" s="73">
        <v>800.02</v>
      </c>
      <c r="G71" s="58">
        <f t="shared" si="1"/>
        <v>9.1956321839080452E-2</v>
      </c>
      <c r="H71" s="56">
        <v>9500.02</v>
      </c>
      <c r="I71" s="3"/>
    </row>
    <row r="72" spans="2:9" ht="62.25" customHeight="1" x14ac:dyDescent="0.25">
      <c r="B72" s="63"/>
      <c r="C72" s="60">
        <v>4</v>
      </c>
      <c r="D72" s="60" t="s">
        <v>10</v>
      </c>
      <c r="E72" s="56">
        <v>8000</v>
      </c>
      <c r="F72" s="73">
        <v>1500.02</v>
      </c>
      <c r="G72" s="58">
        <f t="shared" si="1"/>
        <v>0.18750249999999999</v>
      </c>
      <c r="H72" s="56">
        <v>9500.02</v>
      </c>
      <c r="I72" s="3"/>
    </row>
    <row r="73" spans="2:9" ht="61.5" customHeight="1" x14ac:dyDescent="0.25">
      <c r="B73" s="63"/>
      <c r="C73" s="60">
        <v>42</v>
      </c>
      <c r="D73" s="60" t="s">
        <v>32</v>
      </c>
      <c r="E73" s="56">
        <v>8000</v>
      </c>
      <c r="F73" s="73">
        <v>1500.02</v>
      </c>
      <c r="G73" s="58">
        <f t="shared" si="1"/>
        <v>0.18750249999999999</v>
      </c>
      <c r="H73" s="56">
        <v>9500.02</v>
      </c>
      <c r="I73" s="3"/>
    </row>
    <row r="74" spans="2:9" ht="28.5" x14ac:dyDescent="0.25">
      <c r="B74" s="61" t="s">
        <v>42</v>
      </c>
      <c r="C74" s="61" t="s">
        <v>59</v>
      </c>
      <c r="D74" s="61" t="s">
        <v>60</v>
      </c>
      <c r="E74" s="74">
        <v>600</v>
      </c>
      <c r="F74" s="75">
        <v>-150</v>
      </c>
      <c r="G74" s="53">
        <f t="shared" si="1"/>
        <v>-0.25</v>
      </c>
      <c r="H74" s="51">
        <v>450</v>
      </c>
      <c r="I74" s="3"/>
    </row>
    <row r="75" spans="2:9" ht="76.5" customHeight="1" x14ac:dyDescent="0.25">
      <c r="B75" s="60" t="s">
        <v>45</v>
      </c>
      <c r="C75" s="60">
        <v>1</v>
      </c>
      <c r="D75" s="60" t="s">
        <v>39</v>
      </c>
      <c r="E75" s="70">
        <v>600</v>
      </c>
      <c r="F75" s="62">
        <v>-150</v>
      </c>
      <c r="G75" s="58">
        <f t="shared" si="1"/>
        <v>-0.25</v>
      </c>
      <c r="H75" s="56">
        <v>450</v>
      </c>
      <c r="I75" s="3"/>
    </row>
    <row r="76" spans="2:9" ht="28.5" x14ac:dyDescent="0.25">
      <c r="B76" s="60" t="s">
        <v>46</v>
      </c>
      <c r="C76" s="60" t="s">
        <v>56</v>
      </c>
      <c r="D76" s="60" t="s">
        <v>48</v>
      </c>
      <c r="E76" s="70">
        <v>600</v>
      </c>
      <c r="F76" s="62">
        <v>-150</v>
      </c>
      <c r="G76" s="58">
        <f t="shared" si="1"/>
        <v>-0.25</v>
      </c>
      <c r="H76" s="56">
        <v>450</v>
      </c>
      <c r="I76" s="3"/>
    </row>
    <row r="77" spans="2:9" ht="33" customHeight="1" x14ac:dyDescent="0.25">
      <c r="B77" s="60" t="s">
        <v>49</v>
      </c>
      <c r="C77" s="60">
        <v>820</v>
      </c>
      <c r="D77" s="60" t="s">
        <v>50</v>
      </c>
      <c r="E77" s="70">
        <v>600</v>
      </c>
      <c r="F77" s="62">
        <v>-150</v>
      </c>
      <c r="G77" s="58">
        <f t="shared" si="1"/>
        <v>-0.25</v>
      </c>
      <c r="H77" s="56">
        <v>450</v>
      </c>
      <c r="I77" s="3"/>
    </row>
    <row r="78" spans="2:9" ht="57" x14ac:dyDescent="0.25">
      <c r="B78" s="60" t="s">
        <v>51</v>
      </c>
      <c r="C78" s="60">
        <v>50784</v>
      </c>
      <c r="D78" s="60" t="s">
        <v>39</v>
      </c>
      <c r="E78" s="70">
        <v>600</v>
      </c>
      <c r="F78" s="62">
        <v>-150</v>
      </c>
      <c r="G78" s="58">
        <f t="shared" si="1"/>
        <v>-0.25</v>
      </c>
      <c r="H78" s="56">
        <v>450</v>
      </c>
      <c r="I78" s="3"/>
    </row>
    <row r="79" spans="2:9" ht="53.25" customHeight="1" x14ac:dyDescent="0.25">
      <c r="B79" s="63"/>
      <c r="C79" s="60">
        <v>3</v>
      </c>
      <c r="D79" s="60" t="s">
        <v>9</v>
      </c>
      <c r="E79" s="70">
        <v>600</v>
      </c>
      <c r="F79" s="62">
        <v>-150</v>
      </c>
      <c r="G79" s="58">
        <f t="shared" si="1"/>
        <v>-0.25</v>
      </c>
      <c r="H79" s="56">
        <v>450</v>
      </c>
      <c r="I79" s="3"/>
    </row>
    <row r="80" spans="2:9" ht="51.75" customHeight="1" x14ac:dyDescent="0.25">
      <c r="B80" s="63"/>
      <c r="C80" s="60">
        <v>32</v>
      </c>
      <c r="D80" s="60" t="s">
        <v>29</v>
      </c>
      <c r="E80" s="70">
        <v>600</v>
      </c>
      <c r="F80" s="62">
        <v>-150</v>
      </c>
      <c r="G80" s="58">
        <f t="shared" si="1"/>
        <v>-0.25</v>
      </c>
      <c r="H80" s="56">
        <v>450</v>
      </c>
      <c r="I80" s="3"/>
    </row>
    <row r="81" spans="2:9" ht="45.75" customHeight="1" x14ac:dyDescent="0.25">
      <c r="B81" s="61" t="s">
        <v>42</v>
      </c>
      <c r="C81" s="61" t="s">
        <v>61</v>
      </c>
      <c r="D81" s="61" t="s">
        <v>62</v>
      </c>
      <c r="E81" s="74">
        <v>200</v>
      </c>
      <c r="F81" s="75">
        <v>-171.76</v>
      </c>
      <c r="G81" s="53">
        <f t="shared" si="1"/>
        <v>-0.85880000000000001</v>
      </c>
      <c r="H81" s="51">
        <v>28.24</v>
      </c>
      <c r="I81" s="3"/>
    </row>
    <row r="82" spans="2:9" ht="57" x14ac:dyDescent="0.25">
      <c r="B82" s="60" t="s">
        <v>45</v>
      </c>
      <c r="C82" s="60">
        <v>1</v>
      </c>
      <c r="D82" s="60" t="s">
        <v>39</v>
      </c>
      <c r="E82" s="70">
        <v>200</v>
      </c>
      <c r="F82" s="62">
        <v>-171.76</v>
      </c>
      <c r="G82" s="58">
        <v>-0.85880000000000001</v>
      </c>
      <c r="H82" s="56">
        <v>28.24</v>
      </c>
      <c r="I82" s="3"/>
    </row>
    <row r="83" spans="2:9" ht="28.5" x14ac:dyDescent="0.25">
      <c r="B83" s="60" t="s">
        <v>46</v>
      </c>
      <c r="C83" s="60" t="s">
        <v>56</v>
      </c>
      <c r="D83" s="60" t="s">
        <v>48</v>
      </c>
      <c r="E83" s="70">
        <v>200</v>
      </c>
      <c r="F83" s="62">
        <v>-171.76</v>
      </c>
      <c r="G83" s="58">
        <f t="shared" si="1"/>
        <v>-0.85880000000000001</v>
      </c>
      <c r="H83" s="56">
        <v>28.24</v>
      </c>
      <c r="I83" s="3"/>
    </row>
    <row r="84" spans="2:9" ht="28.5" x14ac:dyDescent="0.25">
      <c r="B84" s="60" t="s">
        <v>49</v>
      </c>
      <c r="C84" s="60">
        <v>820</v>
      </c>
      <c r="D84" s="60" t="s">
        <v>50</v>
      </c>
      <c r="E84" s="70">
        <v>200</v>
      </c>
      <c r="F84" s="62">
        <v>-171.76</v>
      </c>
      <c r="G84" s="58">
        <f t="shared" si="1"/>
        <v>-0.85880000000000001</v>
      </c>
      <c r="H84" s="56">
        <v>28.24</v>
      </c>
      <c r="I84" s="3"/>
    </row>
    <row r="85" spans="2:9" ht="57" x14ac:dyDescent="0.25">
      <c r="B85" s="60" t="s">
        <v>51</v>
      </c>
      <c r="C85" s="60">
        <v>50784</v>
      </c>
      <c r="D85" s="60" t="s">
        <v>39</v>
      </c>
      <c r="E85" s="70">
        <v>200</v>
      </c>
      <c r="F85" s="62">
        <v>-171.76</v>
      </c>
      <c r="G85" s="58">
        <f t="shared" si="1"/>
        <v>-0.85880000000000001</v>
      </c>
      <c r="H85" s="56">
        <v>28.24</v>
      </c>
      <c r="I85" s="3"/>
    </row>
    <row r="86" spans="2:9" ht="28.5" x14ac:dyDescent="0.25">
      <c r="B86" s="63"/>
      <c r="C86" s="60">
        <v>3</v>
      </c>
      <c r="D86" s="60" t="s">
        <v>9</v>
      </c>
      <c r="E86" s="70">
        <v>200</v>
      </c>
      <c r="F86" s="62">
        <v>-171.76</v>
      </c>
      <c r="G86" s="58">
        <f t="shared" si="1"/>
        <v>-0.85880000000000001</v>
      </c>
      <c r="H86" s="56">
        <v>28.24</v>
      </c>
      <c r="I86" s="3"/>
    </row>
    <row r="87" spans="2:9" ht="28.5" x14ac:dyDescent="0.25">
      <c r="B87" s="63"/>
      <c r="C87" s="60">
        <v>32</v>
      </c>
      <c r="D87" s="60" t="s">
        <v>29</v>
      </c>
      <c r="E87" s="70">
        <v>200</v>
      </c>
      <c r="F87" s="62">
        <v>-171.76</v>
      </c>
      <c r="G87" s="58">
        <f t="shared" si="1"/>
        <v>-0.85880000000000001</v>
      </c>
      <c r="H87" s="56">
        <v>28.24</v>
      </c>
      <c r="I87" s="3"/>
    </row>
    <row r="88" spans="2:9" ht="28.5" x14ac:dyDescent="0.25">
      <c r="B88" s="61" t="s">
        <v>42</v>
      </c>
      <c r="C88" s="61" t="s">
        <v>68</v>
      </c>
      <c r="D88" s="61" t="s">
        <v>69</v>
      </c>
      <c r="E88" s="51">
        <v>4800</v>
      </c>
      <c r="F88" s="75">
        <v>-500</v>
      </c>
      <c r="G88" s="53">
        <v>-0.1042</v>
      </c>
      <c r="H88" s="51">
        <v>4300</v>
      </c>
      <c r="I88" s="3"/>
    </row>
    <row r="89" spans="2:9" ht="57" x14ac:dyDescent="0.25">
      <c r="B89" s="60" t="s">
        <v>45</v>
      </c>
      <c r="C89" s="60">
        <v>1</v>
      </c>
      <c r="D89" s="60" t="s">
        <v>39</v>
      </c>
      <c r="E89" s="56">
        <v>4800</v>
      </c>
      <c r="F89" s="62">
        <v>-500</v>
      </c>
      <c r="G89" s="58">
        <f t="shared" si="1"/>
        <v>-0.10416666666666667</v>
      </c>
      <c r="H89" s="56">
        <v>4300</v>
      </c>
      <c r="I89" s="3"/>
    </row>
    <row r="90" spans="2:9" ht="28.5" x14ac:dyDescent="0.25">
      <c r="B90" s="60" t="s">
        <v>46</v>
      </c>
      <c r="C90" s="60" t="s">
        <v>56</v>
      </c>
      <c r="D90" s="60" t="s">
        <v>48</v>
      </c>
      <c r="E90" s="56">
        <v>300</v>
      </c>
      <c r="F90" s="62">
        <v>0</v>
      </c>
      <c r="G90" s="58">
        <f t="shared" si="1"/>
        <v>0</v>
      </c>
      <c r="H90" s="56">
        <v>300</v>
      </c>
      <c r="I90" s="3"/>
    </row>
    <row r="91" spans="2:9" ht="28.5" x14ac:dyDescent="0.25">
      <c r="B91" s="60" t="s">
        <v>49</v>
      </c>
      <c r="C91" s="60">
        <v>820</v>
      </c>
      <c r="D91" s="60" t="s">
        <v>50</v>
      </c>
      <c r="E91" s="70">
        <v>300</v>
      </c>
      <c r="F91" s="62">
        <v>0</v>
      </c>
      <c r="G91" s="58">
        <f t="shared" ref="G91" si="3">F91/E91</f>
        <v>0</v>
      </c>
      <c r="H91" s="56">
        <v>300</v>
      </c>
      <c r="I91" s="3"/>
    </row>
    <row r="92" spans="2:9" ht="38.25" customHeight="1" x14ac:dyDescent="0.25">
      <c r="B92" s="60" t="s">
        <v>46</v>
      </c>
      <c r="C92" s="60" t="s">
        <v>57</v>
      </c>
      <c r="D92" s="60" t="s">
        <v>63</v>
      </c>
      <c r="E92" s="56">
        <v>4500</v>
      </c>
      <c r="F92" s="62">
        <v>-500</v>
      </c>
      <c r="G92" s="58">
        <f t="shared" si="1"/>
        <v>-0.1111111111111111</v>
      </c>
      <c r="H92" s="56">
        <v>4000</v>
      </c>
      <c r="I92" s="3"/>
    </row>
    <row r="93" spans="2:9" ht="40.5" customHeight="1" x14ac:dyDescent="0.25">
      <c r="B93" s="60" t="s">
        <v>49</v>
      </c>
      <c r="C93" s="60">
        <v>820</v>
      </c>
      <c r="D93" s="60" t="s">
        <v>50</v>
      </c>
      <c r="E93" s="56">
        <v>4800</v>
      </c>
      <c r="F93" s="62">
        <v>-500</v>
      </c>
      <c r="G93" s="58">
        <f t="shared" si="1"/>
        <v>-0.10416666666666667</v>
      </c>
      <c r="H93" s="56">
        <v>4300</v>
      </c>
      <c r="I93" s="3"/>
    </row>
    <row r="94" spans="2:9" ht="57" x14ac:dyDescent="0.25">
      <c r="B94" s="60" t="s">
        <v>51</v>
      </c>
      <c r="C94" s="60">
        <v>50784</v>
      </c>
      <c r="D94" s="60" t="s">
        <v>39</v>
      </c>
      <c r="E94" s="56">
        <v>4500</v>
      </c>
      <c r="F94" s="62">
        <v>-500</v>
      </c>
      <c r="G94" s="58">
        <f t="shared" si="1"/>
        <v>-0.1111111111111111</v>
      </c>
      <c r="H94" s="56">
        <v>4000</v>
      </c>
      <c r="I94" s="3"/>
    </row>
    <row r="95" spans="2:9" ht="41.25" customHeight="1" x14ac:dyDescent="0.25">
      <c r="B95" s="63"/>
      <c r="C95" s="60">
        <v>4</v>
      </c>
      <c r="D95" s="60" t="s">
        <v>10</v>
      </c>
      <c r="E95" s="56">
        <v>4500</v>
      </c>
      <c r="F95" s="62">
        <v>-500</v>
      </c>
      <c r="G95" s="58">
        <v>-0.1111</v>
      </c>
      <c r="H95" s="56">
        <v>4000</v>
      </c>
      <c r="I95" s="3"/>
    </row>
    <row r="96" spans="2:9" ht="63.75" customHeight="1" x14ac:dyDescent="0.25">
      <c r="B96" s="63"/>
      <c r="C96" s="60">
        <v>42</v>
      </c>
      <c r="D96" s="60" t="s">
        <v>32</v>
      </c>
      <c r="E96" s="56">
        <v>4500</v>
      </c>
      <c r="F96" s="62">
        <v>-500</v>
      </c>
      <c r="G96" s="58">
        <v>-0.1111</v>
      </c>
      <c r="H96" s="56">
        <v>4000</v>
      </c>
      <c r="I96" s="3"/>
    </row>
    <row r="97" spans="2:12" ht="34.5" customHeight="1" x14ac:dyDescent="0.25">
      <c r="B97" s="61" t="s">
        <v>42</v>
      </c>
      <c r="C97" s="61" t="s">
        <v>64</v>
      </c>
      <c r="D97" s="61" t="s">
        <v>65</v>
      </c>
      <c r="E97" s="74">
        <v>600</v>
      </c>
      <c r="F97" s="75">
        <v>-350</v>
      </c>
      <c r="G97" s="53">
        <v>-0.58330000000000004</v>
      </c>
      <c r="H97" s="51">
        <v>250</v>
      </c>
      <c r="I97" s="3"/>
    </row>
    <row r="98" spans="2:12" ht="57" x14ac:dyDescent="0.25">
      <c r="B98" s="60" t="s">
        <v>45</v>
      </c>
      <c r="C98" s="60">
        <v>1</v>
      </c>
      <c r="D98" s="60" t="s">
        <v>39</v>
      </c>
      <c r="E98" s="70">
        <v>600</v>
      </c>
      <c r="F98" s="62">
        <v>-350</v>
      </c>
      <c r="G98" s="58">
        <v>-0.58330000000000004</v>
      </c>
      <c r="H98" s="56">
        <v>250</v>
      </c>
      <c r="I98" s="3"/>
    </row>
    <row r="99" spans="2:12" ht="33.75" customHeight="1" x14ac:dyDescent="0.25">
      <c r="B99" s="60" t="s">
        <v>46</v>
      </c>
      <c r="C99" s="60" t="s">
        <v>57</v>
      </c>
      <c r="D99" s="60" t="s">
        <v>63</v>
      </c>
      <c r="E99" s="70">
        <v>600</v>
      </c>
      <c r="F99" s="62">
        <v>-350</v>
      </c>
      <c r="G99" s="58">
        <v>-0.58330000000000004</v>
      </c>
      <c r="H99" s="56">
        <v>250</v>
      </c>
      <c r="I99" s="3"/>
    </row>
    <row r="100" spans="2:12" ht="30" customHeight="1" x14ac:dyDescent="0.25">
      <c r="B100" s="60" t="s">
        <v>49</v>
      </c>
      <c r="C100" s="60">
        <v>820</v>
      </c>
      <c r="D100" s="60" t="s">
        <v>50</v>
      </c>
      <c r="E100" s="70">
        <v>600</v>
      </c>
      <c r="F100" s="62">
        <v>-350</v>
      </c>
      <c r="G100" s="58">
        <v>-0.58330000000000004</v>
      </c>
      <c r="H100" s="56">
        <v>250</v>
      </c>
      <c r="I100" s="3"/>
      <c r="L100" s="45"/>
    </row>
    <row r="101" spans="2:12" ht="57" x14ac:dyDescent="0.25">
      <c r="B101" s="60" t="s">
        <v>51</v>
      </c>
      <c r="C101" s="60">
        <v>50784</v>
      </c>
      <c r="D101" s="60" t="s">
        <v>39</v>
      </c>
      <c r="E101" s="70">
        <v>600</v>
      </c>
      <c r="F101" s="62">
        <v>-350</v>
      </c>
      <c r="G101" s="58">
        <v>-0.58330000000000004</v>
      </c>
      <c r="H101" s="56">
        <v>250</v>
      </c>
      <c r="I101" s="3"/>
    </row>
    <row r="102" spans="2:12" ht="57" customHeight="1" x14ac:dyDescent="0.25">
      <c r="B102" s="63"/>
      <c r="C102" s="60">
        <v>3</v>
      </c>
      <c r="D102" s="60" t="s">
        <v>9</v>
      </c>
      <c r="E102" s="70">
        <v>600</v>
      </c>
      <c r="F102" s="62">
        <v>-350</v>
      </c>
      <c r="G102" s="58">
        <v>-0.58330000000000004</v>
      </c>
      <c r="H102" s="56">
        <v>250</v>
      </c>
      <c r="I102" s="3"/>
    </row>
    <row r="103" spans="2:12" ht="28.5" x14ac:dyDescent="0.25">
      <c r="B103" s="63"/>
      <c r="C103" s="60">
        <v>32</v>
      </c>
      <c r="D103" s="60" t="s">
        <v>29</v>
      </c>
      <c r="E103" s="70">
        <v>600</v>
      </c>
      <c r="F103" s="62">
        <v>-350</v>
      </c>
      <c r="G103" s="58">
        <v>-0.58330000000000004</v>
      </c>
      <c r="H103" s="56">
        <v>250</v>
      </c>
      <c r="I103" s="3"/>
    </row>
    <row r="104" spans="2:12" ht="57" x14ac:dyDescent="0.25">
      <c r="B104" s="61" t="s">
        <v>42</v>
      </c>
      <c r="C104" s="61" t="s">
        <v>70</v>
      </c>
      <c r="D104" s="61" t="s">
        <v>66</v>
      </c>
      <c r="E104" s="76">
        <v>0</v>
      </c>
      <c r="F104" s="75">
        <v>376.38</v>
      </c>
      <c r="G104" s="53">
        <v>1</v>
      </c>
      <c r="H104" s="51">
        <v>376.38</v>
      </c>
      <c r="I104" s="3"/>
    </row>
    <row r="105" spans="2:12" ht="57" x14ac:dyDescent="0.25">
      <c r="B105" s="60" t="s">
        <v>45</v>
      </c>
      <c r="C105" s="60">
        <v>1</v>
      </c>
      <c r="D105" s="60" t="s">
        <v>39</v>
      </c>
      <c r="E105" s="68">
        <v>0</v>
      </c>
      <c r="F105" s="62">
        <v>376.38</v>
      </c>
      <c r="G105" s="58">
        <v>1</v>
      </c>
      <c r="H105" s="56">
        <v>376.38</v>
      </c>
      <c r="I105" s="3"/>
    </row>
    <row r="106" spans="2:12" x14ac:dyDescent="0.25">
      <c r="B106" s="60" t="s">
        <v>46</v>
      </c>
      <c r="C106" s="60" t="s">
        <v>57</v>
      </c>
      <c r="D106" s="60" t="s">
        <v>63</v>
      </c>
      <c r="E106" s="68">
        <v>0</v>
      </c>
      <c r="F106" s="62">
        <v>376.38</v>
      </c>
      <c r="G106" s="58">
        <v>1</v>
      </c>
      <c r="H106" s="56">
        <v>376.38</v>
      </c>
      <c r="I106" s="3"/>
    </row>
    <row r="107" spans="2:12" ht="28.5" x14ac:dyDescent="0.25">
      <c r="B107" s="60" t="s">
        <v>49</v>
      </c>
      <c r="C107" s="60">
        <v>820</v>
      </c>
      <c r="D107" s="60" t="s">
        <v>50</v>
      </c>
      <c r="E107" s="68">
        <v>0</v>
      </c>
      <c r="F107" s="62">
        <v>376.38</v>
      </c>
      <c r="G107" s="58">
        <v>1</v>
      </c>
      <c r="H107" s="56">
        <v>376.38</v>
      </c>
      <c r="I107" s="3"/>
    </row>
    <row r="108" spans="2:12" ht="57" x14ac:dyDescent="0.25">
      <c r="B108" s="60" t="s">
        <v>51</v>
      </c>
      <c r="C108" s="60">
        <v>50784</v>
      </c>
      <c r="D108" s="60" t="s">
        <v>39</v>
      </c>
      <c r="E108" s="68">
        <v>0</v>
      </c>
      <c r="F108" s="62">
        <v>376.38</v>
      </c>
      <c r="G108" s="58">
        <v>1</v>
      </c>
      <c r="H108" s="56">
        <v>376.38</v>
      </c>
      <c r="I108" s="3"/>
    </row>
    <row r="109" spans="2:12" ht="28.5" x14ac:dyDescent="0.25">
      <c r="B109" s="63"/>
      <c r="C109" s="60">
        <v>3</v>
      </c>
      <c r="D109" s="60" t="s">
        <v>9</v>
      </c>
      <c r="E109" s="68">
        <v>0</v>
      </c>
      <c r="F109" s="62">
        <v>376.38</v>
      </c>
      <c r="G109" s="58">
        <v>1</v>
      </c>
      <c r="H109" s="56">
        <v>376.38</v>
      </c>
      <c r="I109" s="3"/>
    </row>
    <row r="110" spans="2:12" ht="28.5" x14ac:dyDescent="0.25">
      <c r="B110" s="63"/>
      <c r="C110" s="60">
        <v>32</v>
      </c>
      <c r="D110" s="60" t="s">
        <v>29</v>
      </c>
      <c r="E110" s="68">
        <v>0</v>
      </c>
      <c r="F110" s="62">
        <v>376.38</v>
      </c>
      <c r="G110" s="58">
        <v>1</v>
      </c>
      <c r="H110" s="56">
        <v>376.38</v>
      </c>
      <c r="I110" s="3"/>
    </row>
    <row r="111" spans="2:12" ht="28.5" x14ac:dyDescent="0.25">
      <c r="B111" s="61" t="s">
        <v>42</v>
      </c>
      <c r="C111" s="61" t="s">
        <v>71</v>
      </c>
      <c r="D111" s="61" t="s">
        <v>67</v>
      </c>
      <c r="E111" s="72">
        <v>1300</v>
      </c>
      <c r="F111" s="72">
        <v>-1300</v>
      </c>
      <c r="G111" s="53">
        <v>-1</v>
      </c>
      <c r="H111" s="51">
        <v>0</v>
      </c>
      <c r="I111" s="3"/>
    </row>
    <row r="112" spans="2:12" ht="57" x14ac:dyDescent="0.25">
      <c r="B112" s="60" t="s">
        <v>45</v>
      </c>
      <c r="C112" s="60">
        <v>1</v>
      </c>
      <c r="D112" s="60" t="s">
        <v>39</v>
      </c>
      <c r="E112" s="62">
        <v>800</v>
      </c>
      <c r="F112" s="73">
        <v>-800</v>
      </c>
      <c r="G112" s="58">
        <v>-1</v>
      </c>
      <c r="H112" s="56">
        <v>0</v>
      </c>
      <c r="I112" s="3"/>
    </row>
    <row r="113" spans="2:9" ht="56.25" customHeight="1" x14ac:dyDescent="0.25">
      <c r="B113" s="60" t="s">
        <v>46</v>
      </c>
      <c r="C113" s="60" t="s">
        <v>56</v>
      </c>
      <c r="D113" s="60" t="s">
        <v>48</v>
      </c>
      <c r="E113" s="62">
        <v>800</v>
      </c>
      <c r="F113" s="73">
        <v>-800</v>
      </c>
      <c r="G113" s="58">
        <v>-1</v>
      </c>
      <c r="H113" s="56">
        <v>0</v>
      </c>
      <c r="I113" s="3"/>
    </row>
    <row r="114" spans="2:9" ht="42.75" customHeight="1" x14ac:dyDescent="0.25">
      <c r="B114" s="60" t="s">
        <v>49</v>
      </c>
      <c r="C114" s="60">
        <v>820</v>
      </c>
      <c r="D114" s="60" t="s">
        <v>50</v>
      </c>
      <c r="E114" s="73">
        <v>1300</v>
      </c>
      <c r="F114" s="73">
        <v>-1300</v>
      </c>
      <c r="G114" s="58">
        <v>-1</v>
      </c>
      <c r="H114" s="56">
        <v>0</v>
      </c>
      <c r="I114" s="3"/>
    </row>
    <row r="115" spans="2:9" ht="70.5" customHeight="1" x14ac:dyDescent="0.25">
      <c r="B115" s="60" t="s">
        <v>51</v>
      </c>
      <c r="C115" s="60">
        <v>50784</v>
      </c>
      <c r="D115" s="60" t="s">
        <v>39</v>
      </c>
      <c r="E115" s="62">
        <v>800</v>
      </c>
      <c r="F115" s="73">
        <v>-800</v>
      </c>
      <c r="G115" s="58">
        <v>-1</v>
      </c>
      <c r="H115" s="56">
        <v>0</v>
      </c>
      <c r="I115" s="3"/>
    </row>
    <row r="116" spans="2:9" ht="30" customHeight="1" x14ac:dyDescent="0.25">
      <c r="B116" s="63"/>
      <c r="C116" s="60">
        <v>3</v>
      </c>
      <c r="D116" s="60" t="s">
        <v>9</v>
      </c>
      <c r="E116" s="62">
        <v>800</v>
      </c>
      <c r="F116" s="73">
        <v>-800</v>
      </c>
      <c r="G116" s="58">
        <v>-1</v>
      </c>
      <c r="H116" s="56">
        <v>0</v>
      </c>
      <c r="I116" s="3"/>
    </row>
    <row r="117" spans="2:9" ht="28.5" x14ac:dyDescent="0.25">
      <c r="B117" s="63"/>
      <c r="C117" s="60">
        <v>32</v>
      </c>
      <c r="D117" s="60" t="s">
        <v>29</v>
      </c>
      <c r="E117" s="62">
        <v>800</v>
      </c>
      <c r="F117" s="73">
        <v>-800</v>
      </c>
      <c r="G117" s="58">
        <v>-1</v>
      </c>
      <c r="H117" s="56">
        <v>0</v>
      </c>
      <c r="I117" s="3"/>
    </row>
    <row r="118" spans="2:9" ht="42.75" x14ac:dyDescent="0.25">
      <c r="B118" s="61" t="s">
        <v>42</v>
      </c>
      <c r="C118" s="61" t="s">
        <v>72</v>
      </c>
      <c r="D118" s="61" t="s">
        <v>73</v>
      </c>
      <c r="E118" s="75">
        <v>0</v>
      </c>
      <c r="F118" s="72">
        <v>1000</v>
      </c>
      <c r="G118" s="53">
        <v>1</v>
      </c>
      <c r="H118" s="51">
        <v>1000</v>
      </c>
      <c r="I118" s="3"/>
    </row>
    <row r="119" spans="2:9" ht="70.5" customHeight="1" x14ac:dyDescent="0.25">
      <c r="B119" s="60" t="s">
        <v>45</v>
      </c>
      <c r="C119" s="60">
        <v>1</v>
      </c>
      <c r="D119" s="60" t="s">
        <v>39</v>
      </c>
      <c r="E119" s="62">
        <v>0</v>
      </c>
      <c r="F119" s="73">
        <v>1000</v>
      </c>
      <c r="G119" s="58">
        <v>1</v>
      </c>
      <c r="H119" s="56">
        <v>1000</v>
      </c>
      <c r="I119" s="3"/>
    </row>
    <row r="120" spans="2:9" ht="24.75" customHeight="1" x14ac:dyDescent="0.25">
      <c r="B120" s="60" t="s">
        <v>46</v>
      </c>
      <c r="C120" s="60" t="s">
        <v>57</v>
      </c>
      <c r="D120" s="60" t="s">
        <v>63</v>
      </c>
      <c r="E120" s="62">
        <v>0</v>
      </c>
      <c r="F120" s="73">
        <v>1000</v>
      </c>
      <c r="G120" s="58">
        <v>1</v>
      </c>
      <c r="H120" s="56">
        <v>1000</v>
      </c>
      <c r="I120" s="3"/>
    </row>
    <row r="121" spans="2:9" ht="39" customHeight="1" x14ac:dyDescent="0.25">
      <c r="B121" s="60" t="s">
        <v>49</v>
      </c>
      <c r="C121" s="60">
        <v>820</v>
      </c>
      <c r="D121" s="60" t="s">
        <v>50</v>
      </c>
      <c r="E121" s="62">
        <v>0</v>
      </c>
      <c r="F121" s="73">
        <v>1000</v>
      </c>
      <c r="G121" s="58">
        <v>1</v>
      </c>
      <c r="H121" s="56">
        <v>1000</v>
      </c>
      <c r="I121" s="3"/>
    </row>
    <row r="122" spans="2:9" ht="59.25" customHeight="1" x14ac:dyDescent="0.25">
      <c r="B122" s="60" t="s">
        <v>51</v>
      </c>
      <c r="C122" s="60">
        <v>50784</v>
      </c>
      <c r="D122" s="60" t="s">
        <v>39</v>
      </c>
      <c r="E122" s="62">
        <v>0</v>
      </c>
      <c r="F122" s="73">
        <v>1000</v>
      </c>
      <c r="G122" s="58">
        <v>1</v>
      </c>
      <c r="H122" s="56">
        <v>1000</v>
      </c>
      <c r="I122" s="3"/>
    </row>
    <row r="123" spans="2:9" ht="47.25" customHeight="1" x14ac:dyDescent="0.25">
      <c r="B123" s="63"/>
      <c r="C123" s="60">
        <v>3</v>
      </c>
      <c r="D123" s="60" t="s">
        <v>9</v>
      </c>
      <c r="E123" s="62">
        <v>0</v>
      </c>
      <c r="F123" s="73">
        <v>1000</v>
      </c>
      <c r="G123" s="58">
        <v>1</v>
      </c>
      <c r="H123" s="56">
        <v>1000</v>
      </c>
      <c r="I123" s="3"/>
    </row>
    <row r="124" spans="2:9" ht="28.5" x14ac:dyDescent="0.25">
      <c r="B124" s="63"/>
      <c r="C124" s="60">
        <v>32</v>
      </c>
      <c r="D124" s="60" t="s">
        <v>29</v>
      </c>
      <c r="E124" s="62">
        <v>0</v>
      </c>
      <c r="F124" s="73">
        <v>1000</v>
      </c>
      <c r="G124" s="58">
        <v>1</v>
      </c>
      <c r="H124" s="56">
        <v>1000</v>
      </c>
      <c r="I124" s="3"/>
    </row>
    <row r="125" spans="2:9" x14ac:dyDescent="0.25">
      <c r="I125" s="3"/>
    </row>
    <row r="128" spans="2:9" x14ac:dyDescent="0.25">
      <c r="C128" s="3"/>
      <c r="D128" s="3"/>
      <c r="E128" s="3"/>
      <c r="F128" s="3"/>
      <c r="G128" s="3"/>
    </row>
    <row r="129" spans="3:7" x14ac:dyDescent="0.25">
      <c r="C129" s="3"/>
      <c r="D129" s="3"/>
      <c r="E129" s="3"/>
      <c r="F129" s="3"/>
      <c r="G129" s="3"/>
    </row>
    <row r="130" spans="3:7" x14ac:dyDescent="0.25">
      <c r="C130" s="3"/>
      <c r="D130" s="3"/>
      <c r="E130" s="3"/>
      <c r="F130" s="3"/>
      <c r="G130" s="3"/>
    </row>
    <row r="131" spans="3:7" x14ac:dyDescent="0.25">
      <c r="C131" s="7"/>
      <c r="D131" s="7"/>
      <c r="E131" s="7"/>
      <c r="F131" s="8"/>
      <c r="G131" s="3"/>
    </row>
    <row r="132" spans="3:7" x14ac:dyDescent="0.25">
      <c r="C132" s="9"/>
      <c r="D132" s="9"/>
      <c r="E132" s="9"/>
      <c r="F132" s="10"/>
      <c r="G132" s="3"/>
    </row>
    <row r="133" spans="3:7" x14ac:dyDescent="0.25">
      <c r="C133" s="6"/>
      <c r="D133" s="6"/>
      <c r="E133" s="6"/>
      <c r="F133" s="11"/>
      <c r="G133" s="3"/>
    </row>
    <row r="134" spans="3:7" x14ac:dyDescent="0.25">
      <c r="C134" s="6"/>
      <c r="D134" s="12"/>
      <c r="E134" s="6"/>
      <c r="F134" s="11"/>
      <c r="G134" s="3"/>
    </row>
    <row r="135" spans="3:7" x14ac:dyDescent="0.25">
      <c r="C135" s="6"/>
      <c r="D135" s="6"/>
      <c r="E135" s="6"/>
      <c r="F135" s="11"/>
      <c r="G135" s="3"/>
    </row>
  </sheetData>
  <mergeCells count="6">
    <mergeCell ref="E5:G5"/>
    <mergeCell ref="B4:E4"/>
    <mergeCell ref="E25:G25"/>
    <mergeCell ref="B28:D28"/>
    <mergeCell ref="B2:G3"/>
    <mergeCell ref="C15:D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Narodna knjižnica Gunja</cp:lastModifiedBy>
  <cp:lastPrinted>2025-10-24T10:50:41Z</cp:lastPrinted>
  <dcterms:created xsi:type="dcterms:W3CDTF">2023-10-02T12:01:59Z</dcterms:created>
  <dcterms:modified xsi:type="dcterms:W3CDTF">2025-10-27T12:38:10Z</dcterms:modified>
</cp:coreProperties>
</file>